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3\PROCESSOS LICITATÓRIOS\P 013 PP 008 RP 008 ED 011 INTERVENÇÃO ELÉTRICA\"/>
    </mc:Choice>
  </mc:AlternateContent>
  <bookViews>
    <workbookView xWindow="0" yWindow="0" windowWidth="14730" windowHeight="14100"/>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9" i="1" l="1"/>
  <c r="H16" i="1"/>
  <c r="H38" i="1"/>
  <c r="H37" i="1"/>
  <c r="H36" i="1"/>
  <c r="H35" i="1"/>
  <c r="H34" i="1"/>
  <c r="H33" i="1"/>
  <c r="H32" i="1"/>
  <c r="H31" i="1"/>
  <c r="H30" i="1"/>
  <c r="H29" i="1"/>
  <c r="H28" i="1"/>
  <c r="H27" i="1"/>
  <c r="H26" i="1"/>
  <c r="H25" i="1"/>
  <c r="H24" i="1"/>
  <c r="H23" i="1"/>
  <c r="H22" i="1"/>
  <c r="H21" i="1"/>
  <c r="H20" i="1"/>
  <c r="H19" i="1"/>
  <c r="H18" i="1"/>
  <c r="H17" i="1"/>
</calcChain>
</file>

<file path=xl/sharedStrings.xml><?xml version="1.0" encoding="utf-8"?>
<sst xmlns="http://schemas.openxmlformats.org/spreadsheetml/2006/main" count="78" uniqueCount="57">
  <si>
    <t>PREFEITURA MUNICIPAL DE RODEIRO</t>
  </si>
  <si>
    <t>PROPOSTA DE PRECOS</t>
  </si>
  <si>
    <t>DADOS DA PROPOSTA DE PREÇOS</t>
  </si>
  <si>
    <t>Nº Processo</t>
  </si>
  <si>
    <t>Critério</t>
  </si>
  <si>
    <t xml:space="preserve">        26/2023</t>
  </si>
  <si>
    <t>Menor Preço - Lote</t>
  </si>
  <si>
    <t>Data</t>
  </si>
  <si>
    <t>Prazo Entrega</t>
  </si>
  <si>
    <t>Condição de Pagamento</t>
  </si>
  <si>
    <t xml:space="preserve">Validade da Proposta          </t>
  </si>
  <si>
    <t>Finalidade</t>
  </si>
  <si>
    <t>CONTRATAÇÃO DE EMPRESA ESPECIALIZADA PARA PRESTAÇÃO DE SERVIÇOS, MÃO DE OBRA, COM O FORNECIMENTO DE TODOS OS MATERIAIS NECESSÁRIOS, NA REALIZAÇÃO DE INTERVENÇÕES ELÉTRICAS NAS REDES DE ILUMINAÇÃO PÚBLICA DO MUNICÍPIO DE RODEIRO-MG</t>
  </si>
  <si>
    <t>IDENTIFICAÇAO DO PROPONENTE/PROPOSTA</t>
  </si>
  <si>
    <t>RAZÃO SOCIAL</t>
  </si>
  <si>
    <t>CNPJ/CPF</t>
  </si>
  <si>
    <t>ENDEREÇO</t>
  </si>
  <si>
    <t>INSC.ESTADUAL</t>
  </si>
  <si>
    <t>INSC.MUNIC</t>
  </si>
  <si>
    <t>EMAIL</t>
  </si>
  <si>
    <t>FONE</t>
  </si>
  <si>
    <t>LOTE -&gt; 0001 - SERVIÇOS DE INTERVENÇÃO ELETRICA</t>
  </si>
  <si>
    <t xml:space="preserve">AFASTAMENTO DE REDE ALTA TENSÃO; AFASTAMENTO DE REDE DE DISTRIBUIÇÃO COM APLICAÇÃO DOS MATERIAIS: BRAÇO TIPO C; BRAÇO TIPO J; CRUZETA POLIMÉRICA 90X115X3000MM; MÃO FRANCESA BECO 1970MM._x000D_
</t>
  </si>
  <si>
    <t>UNID.</t>
  </si>
  <si>
    <t>AFASTAMENTO DE REDE DE BAIXA TENSÃO; AFASTAMENTO DE REDE DE DISTRIBUIÇÃO COM AMPLIAÇÃO DE  DOS MATERIAIS: ESPAÇADOR DE REDE; PORCA OLHAL; 02 PARAFUSO ROSCA TOTAL 16X300MM; 01CONJUNTO GRAMPO SUSPENSAO BT.</t>
  </si>
  <si>
    <t>FORNECIMENTO E INSTALAÇÃO DE TRANSFORMADOR 15KVA (PADRÃO ENERGISA) EM POSTE EXISTENTE: 03 ADAPTADOR P/ CHAVE-PÁRA RAIOS; CABO ANTI TRACKING #50MM² 15KV; CHAVE FUSÍVEL 15KV 100A BASE C; CONECTOR TERM. COMP.CB-ATER. 6,4MM; ELO FUSÍVEL; ESTRIBO PARA  GRAMPO DE LINHA VIVA 2/0; GRAMPO DE LINHA VIVA 4 A 2/0; PÁRA RAIOS DE DISTRIBUIÇÃO 11,4 KV; _x000D_
TRAFO DISTRIBUIÇÃO 15KVA 11,4 KV.</t>
  </si>
  <si>
    <t>FORNECIMENTO E INSTALAÇÃO DE TRANSFORMADOR 30/45KVA (PADRÃO ENERGISA) EM POSTE EXISTENTE: 03 ADAPTADOR P/ CHAVE-PÁRA RAIOS; CABO ANTI TRACKING #50MM² 15KV; CHAVE FUSÍVEL 15KV 100A BASE C; CONECTOR TERM. COMP.CB-ATER. 6,4MM; ELO FUSÍVEL; ESTRIBO PARA  GRAMPO DE LINHA VIVA 2/0; GRAMPO DE LINHA VIVA 4 A 2/0; PÁRA RAIOS DE DISTRIBUIÇÃO 11,4 KV; TRAFO DISTRIBUIÇÃO 30/45KVA 11,4 KV.</t>
  </si>
  <si>
    <t>INSTALAÇÃO DE LUMINÁRIA PÚBLICA 100/150W LÂMPADA DE LED; FORNECIMENTO DE LUMINÁRIA PÚBLICA DE LED 100/250W COM OS MATERIAIS: 11M FIO DE COBRE ISOLADO #1,5MM²; 01 BRAÇO PARA LUMINÁRIA 1" X 100MM; 02 PARAFUSO FRANCÊS 16X45MM02 PARAFUSO FRANCÊS 16X70MM; 02 PARAFUSO ROSCA TOTAL 16X350MM; 01 BASE PARA RELÉ FOTOELÉTRICO; 01 RELÉ FOTO ELETRÔNICO 105-305V NF; 01 LÂMPADA DE LED; 01 CONECTOR TIPO CUNHA G VIOLETA/AZUL; 02 CONECTOR PERFURAÇÃO 35-95/1.5-6; 01 LUMINÁRIA FECHADA 100/1500W POLICARBONATO.</t>
  </si>
  <si>
    <t>INSTALAÇÃO DE LUMINÁRIA PÚBLICA 100/150W; FORNECIMENTO DE LUMINÁRIA PÚBLICA VAPOR DE SÓDIO 100/150W  COM OS MATERIAIS: 11M FIO DE COBRE ISOLADO #1,5MM²; 01 BRAÇO PARA LUMINÁRIA 1"X 100MM; 02 PARAFUSO FRANCÊS 16X45MM; 02 PARAFUSO FRANCÊS 16X70MM; 01 PARAFUSO ROSCA TOTAL 16X350MM; 01 BASE PARA RELÉ FOTOELÉTRICO; 01 RELÉ FOTOELETRÔNICO 105-305V NF; 01 LÂMPADA VAPOR SÓDIO 100 W; 01 REATOR P/ LÂMPADA VP. SÓDIO 100/250W; 01 CONECTOR TIPO CUNHA G VIOLETA/AZUL; 02 CONECTOR PERFURAÇÃO 35-95/1.5-6; 01 LUMINÁRIA FECHADA 100/150W POLICARBONATO.</t>
  </si>
  <si>
    <t>INSTALAÇÃO DE LUMINÁRIA PÚBLICA 250/400W LÂMPADA DE LED; FORNECIMENTO DE LUMINÁRIA PÚBLICA DE LED250/400W COM OS MATERIAIS: 17M FIO DE COBRE ISOLADO #1,5MM²; 01 BRAÇO PARA LUMINÁRIA 2" X 300MM; 02 PARAFUSO FRANCÊS 16X45MM_x000D_
02 PARAFUSO FRANCÊS 16X70MM; 02 PARAFUSO ROSCA TOTAL 16X350MM; 01 BASE PARA RELÉ FOTOELÉTRICO; 01 RELÉ FOTO ELETRÔNICO 105-305V NF; 01 LÂMPADA DE LED; 01 CONECTOR TIPO CUNHA G VIOLETA/AZUL; 02 CONECTOR PERFURAÇÃO 35-95/1.5-6; 01 LUMINÁRIA FECHADA 250/400W POLICARBONATO.</t>
  </si>
  <si>
    <t>PROJETO E RESPECTIVA APROVAÇÃO JUNTO A ENERGISA COM EMISSÃO DE ART CRA-MG DOS SERVIÇOS DE CONSTRUÇÃO DE REDE DE MEDIA TENSAO TRIFASICA: 01 VÃO; SERVIÇO DE MÃO DE OBRA DOS MATERIAIS INSTALADOS.</t>
  </si>
  <si>
    <t>PROJETO E RESPECTIVA APROVAÇÃO JUNTO À ENERGISA COM EMISSÃO DE ART CREA-MG DA INSTALAÇÃO DE  LUMINÁRIA PÚBLICA 100/150W; SERVIÇO DE MÃO DE OBRA DOS MATERIAIS INSTALADOS</t>
  </si>
  <si>
    <t>PROJETO E RESPECTIVA APROVAÇÃO JUNTO À ENERGISA COM EMISSÃO DE ART CREA-MG DA INSTALAÇÃO DE  LUMINÁRIA PÚBLICA 250/400W LÂMPADA DE LED; SERVIÇO DE MÃO DE OBRA DOS MATERIAIS INSTALADOS</t>
  </si>
  <si>
    <t>PROJETO E RESPECTIVA APROVAÇÃO JUNTO À ENERGISA COM EMISSÃO DE ART CREA-MG DA INSTALAÇÃO DE   LUMINÁRIA PÚBLICA 100/150W LÂMPADA DE LED; SERVIÇO DE MÃO DE OBRA DOS MATERIAIS INSTALADOS</t>
  </si>
  <si>
    <t>PROJETO E RESPECTIVA APROVAÇÃO JUNTO À ENERGISA COM EMISSÃO DE ART CREA-MG DO AFASTAMENTO DE REDE  ALTA TENSÃO; SERVIÇO DE MÃO DE OBRA DOS MATERIAIS INSTALADOS</t>
  </si>
  <si>
    <t>PROJETO E RESPECTIVA APROVAÇÃO JUNTO À ENERGISA COM EMISSÃO DE ART CREA-MG DO AFASTAMENTO DE REDE   BAIXA TENSÃO; SERVIÇO DE MÃO DE OBRA DOS MATERIAIS INSTALADOS.</t>
  </si>
  <si>
    <t>PROJETO E RESPECTIVA APROVAÇÃO JUNTO À ENERGISA COM EMISSÃO DE ART CREA-MG DO FORNECIMENTO E  INSTALAÇÃO DE TRANSFORMADOR 30/45KVA (PADRÃO ENERGISA) EM POSTE EXISTENTE. SERVIÇO DE MÃO DE OBRA DOS MATERIAIS INSTALADOS</t>
  </si>
  <si>
    <t>PROJETO E RESPECTIVA APROVAÇÃO JUNTO À ENERGISA COM EMISSÃO DE ART CREA-MG DO FORNECIMENTO E INSTALA ÇÃO DE TRANSFORMADOR 15KVA (PADRÃO ENERGISA) EM POSTE EXISTENTE;  SERVIÇO DE MÃO DE OBRA DOS MATERIAIS INSTALADOS</t>
  </si>
  <si>
    <t>PROJETO E RESPECTIVA APROVAÇÃO JUNTO À ENERGISA COM EMISSÃO DE ART CREA-MG DO SERVIÇO DE  DESLOCAMENTO DE POSTE; SERVIÇO DE MÃO DE OBRA DOS MATERIAIS INSTALADOS</t>
  </si>
  <si>
    <t>PROJETO E RESPECTIVA APROVAÇÃO JUNTO À ENERGISA COM EMISSÃO DE ART CREA-MG DOS SERVIÇOS DE  CONSTRUÇÃO DE REDE DE BAIXA TENSÃO: 01; SERVIÇO DE MÃO DE OBRA DOS MATERIAIS INSTALADOS</t>
  </si>
  <si>
    <t>PROJETO E RESPECTIVA APROVAÇÃO JUNTO À ENERGISA COM EMISSÃO DE ART CREA-MG DOS SERVIÇOS DE  CONSTRUÇÃO DE REDE DE MÉDIA TENSÃO MONOFÁSICA: 01 VÃO; SERVIÇO DE MÃO DE OBRA DOS MATERIAIS INSTALADOS</t>
  </si>
  <si>
    <t>SERVIÇO DE COSTRUÇÃO DE REDE DE MEDIA TENSÃO TRIFÁSICA: 01 VÃO; IMPLANTAÇÃO DE UM VÃO DENOMINADO  "UM VÃO DE MEDIA TENSAO" COM FIRNECIMENTO DE: 01 POSTE DE CONCRETO  11M/300DAN; 12 ALÇAS 1/4; 10 CONECTOR H1; 06 ESTRIVOS; 12 PORCA OLHAL; 06 GANCHOS TIPO OLHAL GALVANIZADOS; 06 MAANILHAS SAPATILHAS; 03 GLV;V06 ISOLADOR POLIMERICOS; SUSPENSÃO 15 KV; 03 HASTES DE TERRA 2,4; 06 GRAMPO DE ANCORAGEM 5MM² - 15KV; 09 PARAFUSO TIPO ROSCA DUPLA 16X200MM; MASSA CALAFETA; 120M DE CABO CAA4 - 15KV.</t>
  </si>
  <si>
    <t>SERVIÇOS DE CONSTRUÇÃO DE REDE DE BAIXA TENSÃO: 01 VÃO; IMPLANTAÇÃO DE UM VÃO DENOMINADO   "UM VÃO DE BAIXA TENSÃO", COM FORNECIMENTO DE: 01 POSTE DE CONCRETO 11M/300DAN; 30M CABO QUADRUPLEX ALUMÍNIO 3+1X35MM²; 06 CONECTORES DE PERFURAÇÃO 16-95/4-35; 03 PORCAS TIPO OLHAL AÇO CARBONO; 03 PARAFUSOS TIPO ROSCA DUPLA 16X250MM; 03 ARRUELA QUADRADA 38X18MM; 02 ALÇA PREFORMADA P/ CABO 35MM²; 02 MANILHAS SAPATILHAS; 01 FITA ISOLANTE AUTO FUSÃO; 01 FITA ISOLANTE PVC 19MM; 03 CONECTORES ALUMÍNIO 16-35/16-35MM (H1); 03 TERMINAIS COMPRESSÃO 01 FURO 6,4MM; 03 HASTES ATERRAMENTO TIPO CANTONEIRA 2,4M; 01 MASSA DE CALAFETAR;  3,5KG CORDOALHA DE AÇO 6,4MM.</t>
  </si>
  <si>
    <t xml:space="preserve">SERVIÇOS DE CONSTRUÇÃO DE REDE DE MÉDIA TENSÃO MONOFÁSICA: 01 VÃO; IMPLANTAÇÃO DE UM VÃO DENOMINADO   "UM VÃO DE MÉDIA TENSÃO", COM FORNECIMENTO DE: 01 POSTE DE CONCRETO 11M/300DAN; 04 ALÇAS 1/4; 04 ALÇAS 4CAA; 10 CONECTOR H1; _x000D_
02 ESTIVO; 04 PORCA TIPO OLHAL; 02 GANCHOS TIPO OLHAL GALVANIZADOS; 02 MANILHAS SAPATILHAS; 01GLV; 02 ISOLADORES POLIMÉRICOS;  SUSPENÇÃO 15 KV; 03 HASTES ATERRAMENTO TIPO CANTONEIRA 2,4M; 02 GRAMPO TIPO ANCORAGEM 5MM² - 15KV; 09 PARAFUSO TIPO ROSCA DUPLA 16X200MM; 01 MASSA DE CALAFETA; 40M DE CABO ANTI-TRACKING 50MM² 15KV._x000D_
</t>
  </si>
  <si>
    <t xml:space="preserve">SERVIÇOS DE DESLOCAMENTO DE POSTE; COM MÃO DE OBRA DE RETIRADA DE TODO EQUIPAMENTO EXISTENTE, RETIRADA DO POSTE, ABERTURA DE NOVA CAVA, REINSTALAÇÃO DO POSTE DE CONCRETO, REINSTALAÇÃO DOS EQUIPAMENTOS, DAS CONEXÕES UTILIZANDO NOVOS MATERIAIS NECESSÁRIOS, RECONSTITUIÇÃO DA CAVA DE ONDE SERÁ RETIRADO O POSTE, RECOMPOSIÇÃO DO PASSEIO, INCLUINDO FORNECIMENTO DE MATERIAL_x000D_
</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</si>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</sst>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5">
    <fill>
      <patternFill patternType="none"/>
    </fill>
    <fill>
      <patternFill patternType="gray125"/>
    </fill>
    <fill>
      <patternFill patternType="solid">
        <fgColor rgb="FFC0C0C0"/>
        <bgColor indexed="64"/>
      </patternFill>
    </fill>
    <fill>
      <patternFill patternType="solid">
        <fgColor rgb="FF00FFFF"/>
        <bgColor indexed="64"/>
      </patternFill>
    </fill>
    <fill>
      <patternFill patternType="solid">
        <fgColor rgb="FFC0DCC0"/>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1">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3"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39" fontId="3" fillId="3" borderId="1" xfId="0" applyNumberFormat="1" applyFont="1" applyFill="1" applyBorder="1" applyAlignment="1">
      <alignment horizontal="right" vertical="top"/>
    </xf>
    <xf numFmtId="39" fontId="3" fillId="4" borderId="1" xfId="0" applyNumberFormat="1" applyFont="1" applyFill="1" applyBorder="1" applyAlignment="1" applyProtection="1">
      <alignment horizontal="right" vertical="top"/>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2" borderId="1" xfId="0" applyFont="1" applyFill="1" applyBorder="1"/>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abSelected="1" workbookViewId="0">
      <selection activeCell="C17" sqref="C17"/>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1903</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59" t="s">
        <v>48</v>
      </c>
      <c r="B15" s="59" t="s">
        <v>49</v>
      </c>
      <c r="C15" s="60" t="s">
        <v>50</v>
      </c>
      <c r="D15" s="59" t="s">
        <v>51</v>
      </c>
      <c r="E15" s="59" t="s">
        <v>52</v>
      </c>
      <c r="F15" s="59" t="s">
        <v>53</v>
      </c>
      <c r="G15" s="59" t="s">
        <v>54</v>
      </c>
      <c r="H15" s="59" t="s">
        <v>55</v>
      </c>
      <c r="I15" s="59" t="s">
        <v>56</v>
      </c>
    </row>
    <row r="16" spans="1:9" ht="15" x14ac:dyDescent="0.2">
      <c r="A16" s="43" t="s">
        <v>21</v>
      </c>
      <c r="B16" s="44"/>
      <c r="C16" s="44"/>
      <c r="D16" s="44"/>
      <c r="E16" s="44"/>
      <c r="F16" s="44"/>
      <c r="G16" s="44"/>
      <c r="H16" s="45">
        <f>SUM(H17:H38)</f>
        <v>0</v>
      </c>
      <c r="I16" s="46"/>
    </row>
    <row r="17" spans="1:9" ht="67.5" x14ac:dyDescent="0.2">
      <c r="A17" s="48">
        <v>1</v>
      </c>
      <c r="B17" s="47">
        <v>397237</v>
      </c>
      <c r="C17" s="49" t="s">
        <v>22</v>
      </c>
      <c r="D17" s="51">
        <v>5</v>
      </c>
      <c r="E17" s="47" t="s">
        <v>23</v>
      </c>
      <c r="F17" s="53"/>
      <c r="G17" s="54"/>
      <c r="H17" s="51">
        <f>D17*G17</f>
        <v>0</v>
      </c>
      <c r="I17" s="52"/>
    </row>
    <row r="18" spans="1:9" ht="56.25" x14ac:dyDescent="0.2">
      <c r="A18" s="48">
        <v>2</v>
      </c>
      <c r="B18" s="47">
        <v>403907</v>
      </c>
      <c r="C18" s="49" t="s">
        <v>24</v>
      </c>
      <c r="D18" s="51">
        <v>15</v>
      </c>
      <c r="E18" s="47" t="s">
        <v>23</v>
      </c>
      <c r="F18" s="53"/>
      <c r="G18" s="54"/>
      <c r="H18" s="51">
        <f>D18*G18</f>
        <v>0</v>
      </c>
      <c r="I18" s="52"/>
    </row>
    <row r="19" spans="1:9" ht="101.25" x14ac:dyDescent="0.2">
      <c r="A19" s="48">
        <v>3</v>
      </c>
      <c r="B19" s="47">
        <v>397228</v>
      </c>
      <c r="C19" s="49" t="s">
        <v>25</v>
      </c>
      <c r="D19" s="51">
        <v>5</v>
      </c>
      <c r="E19" s="47" t="s">
        <v>23</v>
      </c>
      <c r="F19" s="53"/>
      <c r="G19" s="54"/>
      <c r="H19" s="51">
        <f>D19*G19</f>
        <v>0</v>
      </c>
      <c r="I19" s="52"/>
    </row>
    <row r="20" spans="1:9" ht="101.25" x14ac:dyDescent="0.2">
      <c r="A20" s="48">
        <v>4</v>
      </c>
      <c r="B20" s="47">
        <v>397226</v>
      </c>
      <c r="C20" s="49" t="s">
        <v>26</v>
      </c>
      <c r="D20" s="51">
        <v>5</v>
      </c>
      <c r="E20" s="47" t="s">
        <v>23</v>
      </c>
      <c r="F20" s="53"/>
      <c r="G20" s="54"/>
      <c r="H20" s="51">
        <f>D20*G20</f>
        <v>0</v>
      </c>
      <c r="I20" s="52"/>
    </row>
    <row r="21" spans="1:9" ht="135" x14ac:dyDescent="0.2">
      <c r="A21" s="48">
        <v>5</v>
      </c>
      <c r="B21" s="47">
        <v>403911</v>
      </c>
      <c r="C21" s="49" t="s">
        <v>27</v>
      </c>
      <c r="D21" s="51">
        <v>10</v>
      </c>
      <c r="E21" s="47" t="s">
        <v>23</v>
      </c>
      <c r="F21" s="53"/>
      <c r="G21" s="54"/>
      <c r="H21" s="51">
        <f>D21*G21</f>
        <v>0</v>
      </c>
      <c r="I21" s="52"/>
    </row>
    <row r="22" spans="1:9" ht="146.25" x14ac:dyDescent="0.2">
      <c r="A22" s="48">
        <v>6</v>
      </c>
      <c r="B22" s="47">
        <v>397230</v>
      </c>
      <c r="C22" s="49" t="s">
        <v>28</v>
      </c>
      <c r="D22" s="51">
        <v>60</v>
      </c>
      <c r="E22" s="47" t="s">
        <v>23</v>
      </c>
      <c r="F22" s="53"/>
      <c r="G22" s="54"/>
      <c r="H22" s="51">
        <f>D22*G22</f>
        <v>0</v>
      </c>
      <c r="I22" s="52"/>
    </row>
    <row r="23" spans="1:9" ht="146.25" x14ac:dyDescent="0.2">
      <c r="A23" s="48">
        <v>7</v>
      </c>
      <c r="B23" s="47">
        <v>397235</v>
      </c>
      <c r="C23" s="49" t="s">
        <v>29</v>
      </c>
      <c r="D23" s="51">
        <v>70</v>
      </c>
      <c r="E23" s="47" t="s">
        <v>23</v>
      </c>
      <c r="F23" s="53"/>
      <c r="G23" s="54"/>
      <c r="H23" s="51">
        <f>D23*G23</f>
        <v>0</v>
      </c>
      <c r="I23" s="52"/>
    </row>
    <row r="24" spans="1:9" ht="56.25" x14ac:dyDescent="0.2">
      <c r="A24" s="48">
        <v>8</v>
      </c>
      <c r="B24" s="47">
        <v>403914</v>
      </c>
      <c r="C24" s="49" t="s">
        <v>30</v>
      </c>
      <c r="D24" s="51">
        <v>10</v>
      </c>
      <c r="E24" s="47" t="s">
        <v>23</v>
      </c>
      <c r="F24" s="53"/>
      <c r="G24" s="54"/>
      <c r="H24" s="51">
        <f>D24*G24</f>
        <v>0</v>
      </c>
      <c r="I24" s="52"/>
    </row>
    <row r="25" spans="1:9" ht="56.25" x14ac:dyDescent="0.2">
      <c r="A25" s="48">
        <v>9</v>
      </c>
      <c r="B25" s="47">
        <v>397231</v>
      </c>
      <c r="C25" s="49" t="s">
        <v>31</v>
      </c>
      <c r="D25" s="51">
        <v>60</v>
      </c>
      <c r="E25" s="47" t="s">
        <v>23</v>
      </c>
      <c r="F25" s="53"/>
      <c r="G25" s="54"/>
      <c r="H25" s="51">
        <f>D25*G25</f>
        <v>0</v>
      </c>
      <c r="I25" s="52"/>
    </row>
    <row r="26" spans="1:9" ht="56.25" x14ac:dyDescent="0.2">
      <c r="A26" s="48">
        <v>10</v>
      </c>
      <c r="B26" s="47">
        <v>397236</v>
      </c>
      <c r="C26" s="49" t="s">
        <v>32</v>
      </c>
      <c r="D26" s="51">
        <v>70</v>
      </c>
      <c r="E26" s="47" t="s">
        <v>23</v>
      </c>
      <c r="F26" s="53"/>
      <c r="G26" s="54"/>
      <c r="H26" s="51">
        <f>D26*G26</f>
        <v>0</v>
      </c>
      <c r="I26" s="52"/>
    </row>
    <row r="27" spans="1:9" ht="56.25" x14ac:dyDescent="0.2">
      <c r="A27" s="48">
        <v>11</v>
      </c>
      <c r="B27" s="47">
        <v>403912</v>
      </c>
      <c r="C27" s="49" t="s">
        <v>33</v>
      </c>
      <c r="D27" s="51">
        <v>10</v>
      </c>
      <c r="E27" s="47" t="s">
        <v>23</v>
      </c>
      <c r="F27" s="53"/>
      <c r="G27" s="54"/>
      <c r="H27" s="51">
        <f>D27*G27</f>
        <v>0</v>
      </c>
      <c r="I27" s="52"/>
    </row>
    <row r="28" spans="1:9" ht="45" x14ac:dyDescent="0.2">
      <c r="A28" s="48">
        <v>12</v>
      </c>
      <c r="B28" s="47">
        <v>397238</v>
      </c>
      <c r="C28" s="49" t="s">
        <v>34</v>
      </c>
      <c r="D28" s="51">
        <v>10</v>
      </c>
      <c r="E28" s="47" t="s">
        <v>23</v>
      </c>
      <c r="F28" s="53"/>
      <c r="G28" s="54"/>
      <c r="H28" s="51">
        <f>D28*G28</f>
        <v>0</v>
      </c>
      <c r="I28" s="52"/>
    </row>
    <row r="29" spans="1:9" ht="45" x14ac:dyDescent="0.2">
      <c r="A29" s="48">
        <v>13</v>
      </c>
      <c r="B29" s="47">
        <v>403910</v>
      </c>
      <c r="C29" s="49" t="s">
        <v>35</v>
      </c>
      <c r="D29" s="51">
        <v>15</v>
      </c>
      <c r="E29" s="47" t="s">
        <v>23</v>
      </c>
      <c r="F29" s="53"/>
      <c r="G29" s="54"/>
      <c r="H29" s="51">
        <f>D29*G29</f>
        <v>0</v>
      </c>
      <c r="I29" s="52"/>
    </row>
    <row r="30" spans="1:9" ht="67.5" x14ac:dyDescent="0.2">
      <c r="A30" s="48">
        <v>14</v>
      </c>
      <c r="B30" s="47">
        <v>397227</v>
      </c>
      <c r="C30" s="49" t="s">
        <v>36</v>
      </c>
      <c r="D30" s="51">
        <v>5</v>
      </c>
      <c r="E30" s="47" t="s">
        <v>23</v>
      </c>
      <c r="F30" s="53"/>
      <c r="G30" s="54"/>
      <c r="H30" s="51">
        <f>D30*G30</f>
        <v>0</v>
      </c>
      <c r="I30" s="52"/>
    </row>
    <row r="31" spans="1:9" ht="67.5" x14ac:dyDescent="0.2">
      <c r="A31" s="48">
        <v>15</v>
      </c>
      <c r="B31" s="47">
        <v>397229</v>
      </c>
      <c r="C31" s="49" t="s">
        <v>37</v>
      </c>
      <c r="D31" s="51">
        <v>5</v>
      </c>
      <c r="E31" s="47" t="s">
        <v>23</v>
      </c>
      <c r="F31" s="53"/>
      <c r="G31" s="54"/>
      <c r="H31" s="51">
        <f>D31*G31</f>
        <v>0</v>
      </c>
      <c r="I31" s="52"/>
    </row>
    <row r="32" spans="1:9" ht="45" x14ac:dyDescent="0.2">
      <c r="A32" s="48">
        <v>16</v>
      </c>
      <c r="B32" s="47">
        <v>397239</v>
      </c>
      <c r="C32" s="49" t="s">
        <v>38</v>
      </c>
      <c r="D32" s="51">
        <v>10</v>
      </c>
      <c r="E32" s="47" t="s">
        <v>23</v>
      </c>
      <c r="F32" s="53"/>
      <c r="G32" s="54"/>
      <c r="H32" s="51">
        <f>D32*G32</f>
        <v>0</v>
      </c>
      <c r="I32" s="52"/>
    </row>
    <row r="33" spans="1:9" ht="56.25" x14ac:dyDescent="0.2">
      <c r="A33" s="48">
        <v>17</v>
      </c>
      <c r="B33" s="47">
        <v>397217</v>
      </c>
      <c r="C33" s="49" t="s">
        <v>39</v>
      </c>
      <c r="D33" s="51">
        <v>45</v>
      </c>
      <c r="E33" s="47" t="s">
        <v>23</v>
      </c>
      <c r="F33" s="53"/>
      <c r="G33" s="54"/>
      <c r="H33" s="51">
        <f>D33*G33</f>
        <v>0</v>
      </c>
      <c r="I33" s="52"/>
    </row>
    <row r="34" spans="1:9" ht="56.25" x14ac:dyDescent="0.2">
      <c r="A34" s="48">
        <v>18</v>
      </c>
      <c r="B34" s="47">
        <v>397223</v>
      </c>
      <c r="C34" s="49" t="s">
        <v>40</v>
      </c>
      <c r="D34" s="51">
        <v>15</v>
      </c>
      <c r="E34" s="47" t="s">
        <v>23</v>
      </c>
      <c r="F34" s="53"/>
      <c r="G34" s="54"/>
      <c r="H34" s="51">
        <f>D34*G34</f>
        <v>0</v>
      </c>
      <c r="I34" s="52"/>
    </row>
    <row r="35" spans="1:9" ht="135" x14ac:dyDescent="0.2">
      <c r="A35" s="48">
        <v>19</v>
      </c>
      <c r="B35" s="47">
        <v>403913</v>
      </c>
      <c r="C35" s="49" t="s">
        <v>41</v>
      </c>
      <c r="D35" s="51">
        <v>10</v>
      </c>
      <c r="E35" s="47" t="s">
        <v>23</v>
      </c>
      <c r="F35" s="53"/>
      <c r="G35" s="54"/>
      <c r="H35" s="51">
        <f>D35*G35</f>
        <v>0</v>
      </c>
      <c r="I35" s="52"/>
    </row>
    <row r="36" spans="1:9" ht="180" x14ac:dyDescent="0.2">
      <c r="A36" s="48">
        <v>20</v>
      </c>
      <c r="B36" s="47">
        <v>397212</v>
      </c>
      <c r="C36" s="49" t="s">
        <v>42</v>
      </c>
      <c r="D36" s="51">
        <v>45</v>
      </c>
      <c r="E36" s="47" t="s">
        <v>23</v>
      </c>
      <c r="F36" s="53"/>
      <c r="G36" s="54"/>
      <c r="H36" s="51">
        <f>D36*G36</f>
        <v>0</v>
      </c>
      <c r="I36" s="52"/>
    </row>
    <row r="37" spans="1:9" ht="168.75" x14ac:dyDescent="0.2">
      <c r="A37" s="48">
        <v>21</v>
      </c>
      <c r="B37" s="47">
        <v>397222</v>
      </c>
      <c r="C37" s="49" t="s">
        <v>43</v>
      </c>
      <c r="D37" s="51">
        <v>25</v>
      </c>
      <c r="E37" s="47" t="s">
        <v>23</v>
      </c>
      <c r="F37" s="53"/>
      <c r="G37" s="54"/>
      <c r="H37" s="51">
        <f>D37*G37</f>
        <v>0</v>
      </c>
      <c r="I37" s="52"/>
    </row>
    <row r="38" spans="1:9" ht="112.5" x14ac:dyDescent="0.2">
      <c r="A38" s="48">
        <v>22</v>
      </c>
      <c r="B38" s="47">
        <v>397205</v>
      </c>
      <c r="C38" s="49" t="s">
        <v>44</v>
      </c>
      <c r="D38" s="51">
        <v>10</v>
      </c>
      <c r="E38" s="47" t="s">
        <v>23</v>
      </c>
      <c r="F38" s="53"/>
      <c r="G38" s="54"/>
      <c r="H38" s="51">
        <f>D38*G38</f>
        <v>0</v>
      </c>
      <c r="I38" s="52"/>
    </row>
    <row r="39" spans="1:9" ht="15" x14ac:dyDescent="0.25">
      <c r="A39" s="22"/>
      <c r="B39" s="7"/>
      <c r="C39" s="7"/>
      <c r="D39" s="7"/>
      <c r="E39" s="7"/>
      <c r="F39" s="7"/>
      <c r="G39" s="32" t="s">
        <v>45</v>
      </c>
      <c r="H39" s="50">
        <f>H16</f>
        <v>0</v>
      </c>
      <c r="I39" s="32"/>
    </row>
    <row r="41" spans="1:9" x14ac:dyDescent="0.2">
      <c r="A41" s="55" t="s">
        <v>46</v>
      </c>
      <c r="B41" s="56"/>
      <c r="C41" s="57"/>
      <c r="D41" s="58"/>
      <c r="E41" s="58"/>
      <c r="F41" s="58"/>
      <c r="G41" s="58"/>
      <c r="H41" s="58"/>
      <c r="I41" s="58"/>
    </row>
    <row r="42" spans="1:9" x14ac:dyDescent="0.2">
      <c r="A42" s="56"/>
      <c r="B42" s="56"/>
      <c r="C42" s="58"/>
      <c r="D42" s="58"/>
      <c r="E42" s="58"/>
      <c r="F42" s="58"/>
      <c r="G42" s="58"/>
      <c r="H42" s="58"/>
      <c r="I42" s="58"/>
    </row>
    <row r="44" spans="1:9" ht="15" x14ac:dyDescent="0.2">
      <c r="B44" s="41" t="s">
        <v>47</v>
      </c>
      <c r="C44" s="42"/>
      <c r="D44" s="42"/>
      <c r="E44" s="42"/>
      <c r="F44" s="42"/>
      <c r="G44" s="42"/>
      <c r="H44" s="42"/>
      <c r="I44" s="42"/>
    </row>
  </sheetData>
  <sheetProtection algorithmName="SHA-512" hashValue="PxByTLWdvJCC4oy3rlHeONZn3WDKZzauREsFpGyKt+tHkWUrW810c8IYCvNrb1a61ZhKCX+MUtVZbIDqIMH1ow==" saltValue="+PD8gGkVSKgWb2R3X7HX4g==" spinCount="100000" sheet="1" objects="1" scenarios="1" formatCells="0" formatColumns="0" formatRows="0" insertColumns="0" insertRows="0" insertHyperlinks="0" deleteColumns="0" deleteRows="0" sort="0" autoFilter="0" pivotTables="0"/>
  <mergeCells count="29">
    <mergeCell ref="A16:G16"/>
    <mergeCell ref="A39:F39"/>
    <mergeCell ref="A41:B42"/>
    <mergeCell ref="C41:I42"/>
    <mergeCell ref="B44:I44"/>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dcterms:created xsi:type="dcterms:W3CDTF">2023-01-25T19:00:39Z</dcterms:created>
  <dcterms:modified xsi:type="dcterms:W3CDTF">2023-01-25T19:01:10Z</dcterms:modified>
</cp:coreProperties>
</file>